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0\Common_UZTU\ЗАКУПКИ_проводимые в рамках 223-ФЗ\Закупки\2023\394_ОК_не МСП_п. 399 Поставка ГСМ — повторное размещение\2. Документы\"/>
    </mc:Choice>
  </mc:AlternateContent>
  <bookViews>
    <workbookView xWindow="0" yWindow="0" windowWidth="28800" windowHeight="11475"/>
  </bookViews>
  <sheets>
    <sheet name="Лист1" sheetId="1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J10" i="1" l="1"/>
  <c r="J11" i="1"/>
  <c r="J9" i="1"/>
  <c r="I10" i="1"/>
  <c r="I11" i="1"/>
  <c r="I9" i="1"/>
  <c r="H10" i="1" l="1"/>
  <c r="H11" i="1"/>
  <c r="F10" i="1" l="1"/>
  <c r="F11" i="1"/>
  <c r="H9" i="1" l="1"/>
  <c r="H12" i="1" s="1"/>
  <c r="F9" i="1" l="1"/>
  <c r="F12" i="1" l="1"/>
  <c r="J12" i="1"/>
</calcChain>
</file>

<file path=xl/sharedStrings.xml><?xml version="1.0" encoding="utf-8"?>
<sst xmlns="http://schemas.openxmlformats.org/spreadsheetml/2006/main" count="30" uniqueCount="26">
  <si>
    <t>№ п/п</t>
  </si>
  <si>
    <t>Ед. изм.</t>
  </si>
  <si>
    <t>Кол-во</t>
  </si>
  <si>
    <t>Наименование товара</t>
  </si>
  <si>
    <t>Коммерческие предложения хранятся у заказчика.</t>
  </si>
  <si>
    <t>Цена за ед., руб.</t>
  </si>
  <si>
    <t>Стоимость, руб.</t>
  </si>
  <si>
    <t xml:space="preserve">Обоснование начальной (максимальной) цены  договора </t>
  </si>
  <si>
    <t>2)  НМЦД включает в себя общую стоимость товара, все расходы Поставщика (исполнителя, подрядчика),  связанные 
с исполнением Договора, в том числе расходы на упаковку, доставку до места поставки, в т.ч. подъем на этаж, гарантийное обслуживание и выполнение гарантийных обязательств, страхование, уплату таможенных пошлин, расходы по конвертации и сертификации, если таковые расходы имеют место быть, все налоги, в том числе НДС (если к организации не применена упрощенная система налогообложения), сборов и иных платежей, которые являются обязательными в соответствии с действующим законодательством Российской Федерации</t>
  </si>
  <si>
    <t>Начальная (максимальная) цена договора, руб.</t>
  </si>
  <si>
    <t>Минимальное ценовое предложение  за единицу)*руб.</t>
  </si>
  <si>
    <t xml:space="preserve">Итого, минимальное ценовое предложение, руб., с учетом 
п. 8.10.4 Положения о закупке </t>
  </si>
  <si>
    <t xml:space="preserve">№ 1 </t>
  </si>
  <si>
    <t xml:space="preserve">№ 2 </t>
  </si>
  <si>
    <t>Итого НМЦД (с учетом НДС):</t>
  </si>
  <si>
    <r>
      <rPr>
        <b/>
        <u/>
        <sz val="11"/>
        <color indexed="8"/>
        <rFont val="Bookman Old Style"/>
        <family val="1"/>
        <charset val="204"/>
      </rPr>
      <t>Используемый метод определения НМЦД, обоснование его применения:</t>
    </r>
    <r>
      <rPr>
        <sz val="11"/>
        <color indexed="8"/>
        <rFont val="Bookman Old Style"/>
        <family val="1"/>
        <charset val="204"/>
      </rPr>
      <t xml:space="preserve">
Для определения начальной (максимальной) цены договора заказчик использовал метод сопоставимых рыночных цен (анализ рынка). Источником информации о цене товара, являющегося предметом настоящей закупки, явились коммерческие предложения фирм-поставщиков.</t>
    </r>
  </si>
  <si>
    <r>
      <rPr>
        <b/>
        <u/>
        <sz val="11"/>
        <color indexed="8"/>
        <rFont val="Bookman Old Style"/>
        <family val="1"/>
        <charset val="204"/>
      </rPr>
      <t>Наименование объекта закупки:</t>
    </r>
    <r>
      <rPr>
        <b/>
        <sz val="11"/>
        <color indexed="8"/>
        <rFont val="Bookman Old Style"/>
        <family val="1"/>
        <charset val="204"/>
      </rPr>
      <t xml:space="preserve"> </t>
    </r>
  </si>
  <si>
    <t>Поставка горюче-смазочных материалов</t>
  </si>
  <si>
    <t>Бензин Аи 92</t>
  </si>
  <si>
    <t>Бензин Аи 95</t>
  </si>
  <si>
    <t>Дизельное топливо (сезонное)</t>
  </si>
  <si>
    <t>литр</t>
  </si>
  <si>
    <t xml:space="preserve">1)      Получено 2 ценовых (коммерческих) предложения: </t>
  </si>
  <si>
    <t xml:space="preserve">Приложение № 3
к извещению о проведении открытого конкурса
</t>
  </si>
  <si>
    <t xml:space="preserve">1)* Начальная (максимальная) цена договора определяется по наименьшему ценовому предложению за единицу товара (работы, услуги) в соответствии с п. 8.10.4  Положения о закупке товаров, работ услуг НИУ "БелГУ". </t>
  </si>
  <si>
    <t>3) При изменении (уменьшении) начальной (максимальной) цены договора, значение цены по каждой позиции товара (работы, услуги) в ходе проведения конкурентной закупки не должно превысить цену товара (работы, услуги) по каждой позиции, установленную в извещении и/или документации о конкурентной закупке.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</si>
</sst>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Bookman Old Style"/>
      <family val="1"/>
      <charset val="204"/>
    </font>
    <font>
      <b/>
      <sz val="11"/>
      <color indexed="8"/>
      <name val="Bookman Old Style"/>
      <family val="1"/>
      <charset val="204"/>
    </font>
    <font>
      <b/>
      <sz val="11"/>
      <color theme="1"/>
      <name val="Bookman Old Style"/>
      <family val="1"/>
      <charset val="204"/>
    </font>
    <font>
      <sz val="11"/>
      <color indexed="8"/>
      <name val="Bookman Old Style"/>
      <family val="1"/>
      <charset val="204"/>
    </font>
    <font>
      <b/>
      <u/>
      <sz val="11"/>
      <color indexed="8"/>
      <name val="Bookman Old Style"/>
      <family val="1"/>
      <charset val="204"/>
    </font>
    <font>
      <sz val="11"/>
      <color rgb="FF000000"/>
      <name val="Bookman Old Style"/>
      <family val="1"/>
      <charset val="204"/>
    </font>
    <font>
      <sz val="9"/>
      <color theme="1"/>
      <name val="Bookman Old Style"/>
      <family val="1"/>
      <charset val="204"/>
    </font>
    <font>
      <b/>
      <sz val="14"/>
      <color indexed="8"/>
      <name val="Bookman Old Style"/>
      <family val="1"/>
      <charset val="204"/>
    </font>
    <font>
      <sz val="9"/>
      <color theme="4" tint="-0.499984740745262"/>
      <name val="Bookman Old Style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/>
    <xf numFmtId="0" fontId="4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horizontal="right" wrapText="1"/>
    </xf>
    <xf numFmtId="4" fontId="9" fillId="0" borderId="2" xfId="0" applyNumberFormat="1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0" fontId="13" fillId="0" borderId="0" xfId="0" applyFont="1"/>
    <xf numFmtId="0" fontId="2" fillId="0" borderId="0" xfId="0" applyFont="1" applyBorder="1" applyAlignment="1">
      <alignment horizontal="center"/>
    </xf>
    <xf numFmtId="0" fontId="9" fillId="0" borderId="3" xfId="0" applyFont="1" applyBorder="1" applyAlignment="1">
      <alignment vertical="top"/>
    </xf>
    <xf numFmtId="0" fontId="12" fillId="4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top"/>
    </xf>
    <xf numFmtId="4" fontId="9" fillId="2" borderId="3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3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8" fillId="3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left" vertical="center" wrapText="1" indent="3"/>
    </xf>
    <xf numFmtId="0" fontId="2" fillId="0" borderId="0" xfId="0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="70" zoomScaleNormal="70" workbookViewId="0">
      <selection sqref="A1:J18"/>
    </sheetView>
  </sheetViews>
  <sheetFormatPr defaultRowHeight="15" x14ac:dyDescent="0.25"/>
  <cols>
    <col min="1" max="1" width="4.42578125" style="1" customWidth="1"/>
    <col min="2" max="2" width="42.42578125" style="6" customWidth="1"/>
    <col min="3" max="3" width="12.42578125" style="5" customWidth="1"/>
    <col min="4" max="4" width="7.5703125" style="4" customWidth="1"/>
    <col min="5" max="5" width="20.140625" style="5" customWidth="1"/>
    <col min="6" max="6" width="20.7109375" style="9" customWidth="1"/>
    <col min="7" max="7" width="23.85546875" style="2" customWidth="1"/>
    <col min="8" max="8" width="22.28515625" style="3" customWidth="1"/>
    <col min="9" max="9" width="34.140625" style="3" customWidth="1"/>
    <col min="10" max="10" width="30.7109375" style="3" customWidth="1"/>
  </cols>
  <sheetData>
    <row r="1" spans="1:12" ht="40.5" customHeight="1" x14ac:dyDescent="0.25">
      <c r="F1" s="24"/>
      <c r="I1" s="43" t="s">
        <v>23</v>
      </c>
      <c r="J1" s="44"/>
    </row>
    <row r="2" spans="1:12" ht="18" x14ac:dyDescent="0.25">
      <c r="A2" s="46" t="s">
        <v>7</v>
      </c>
      <c r="B2" s="46"/>
      <c r="C2" s="46"/>
      <c r="D2" s="46"/>
      <c r="E2" s="46"/>
      <c r="F2" s="46"/>
      <c r="G2" s="46"/>
      <c r="H2" s="46"/>
      <c r="I2" s="46"/>
      <c r="J2" s="46"/>
      <c r="K2" s="10"/>
    </row>
    <row r="3" spans="1:12" ht="27" customHeight="1" x14ac:dyDescent="0.25">
      <c r="A3" s="40" t="s">
        <v>16</v>
      </c>
      <c r="B3" s="41"/>
      <c r="C3" s="41"/>
      <c r="D3" s="41"/>
      <c r="E3" s="41"/>
      <c r="F3" s="41"/>
      <c r="G3" s="42"/>
      <c r="H3" s="42"/>
      <c r="I3" s="42"/>
      <c r="J3" s="42"/>
      <c r="K3" s="10"/>
    </row>
    <row r="4" spans="1:12" ht="27" customHeight="1" x14ac:dyDescent="0.25">
      <c r="A4" s="45" t="s">
        <v>17</v>
      </c>
      <c r="B4" s="45"/>
      <c r="C4" s="45"/>
      <c r="D4" s="45"/>
      <c r="E4" s="45"/>
      <c r="F4" s="45"/>
      <c r="G4" s="45"/>
      <c r="H4" s="45"/>
      <c r="I4" s="45"/>
      <c r="J4" s="45"/>
      <c r="K4" s="10"/>
    </row>
    <row r="5" spans="1:12" ht="66" customHeight="1" x14ac:dyDescent="0.25">
      <c r="A5" s="41" t="s">
        <v>15</v>
      </c>
      <c r="B5" s="41"/>
      <c r="C5" s="41"/>
      <c r="D5" s="41"/>
      <c r="E5" s="41"/>
      <c r="F5" s="41"/>
      <c r="G5" s="41"/>
      <c r="H5" s="41"/>
      <c r="I5" s="41"/>
      <c r="J5" s="41"/>
      <c r="K5" s="10"/>
    </row>
    <row r="6" spans="1:12" ht="24.75" customHeight="1" x14ac:dyDescent="0.25">
      <c r="A6" s="47" t="s">
        <v>22</v>
      </c>
      <c r="B6" s="47"/>
      <c r="C6" s="47"/>
      <c r="D6" s="47"/>
      <c r="E6" s="47"/>
      <c r="F6" s="47"/>
      <c r="G6" s="12"/>
      <c r="H6" s="13"/>
      <c r="I6" s="13"/>
      <c r="J6" s="13"/>
      <c r="K6" s="10"/>
    </row>
    <row r="7" spans="1:12" s="7" customFormat="1" ht="47.25" customHeight="1" x14ac:dyDescent="0.25">
      <c r="A7" s="50" t="s">
        <v>0</v>
      </c>
      <c r="B7" s="50" t="s">
        <v>3</v>
      </c>
      <c r="C7" s="54" t="s">
        <v>2</v>
      </c>
      <c r="D7" s="54" t="s">
        <v>1</v>
      </c>
      <c r="E7" s="50" t="s">
        <v>12</v>
      </c>
      <c r="F7" s="52"/>
      <c r="G7" s="53" t="s">
        <v>13</v>
      </c>
      <c r="H7" s="53"/>
      <c r="I7" s="52" t="s">
        <v>11</v>
      </c>
      <c r="J7" s="52"/>
      <c r="K7" s="10"/>
    </row>
    <row r="8" spans="1:12" s="7" customFormat="1" ht="57" customHeight="1" x14ac:dyDescent="0.25">
      <c r="A8" s="51"/>
      <c r="B8" s="51"/>
      <c r="C8" s="55"/>
      <c r="D8" s="55"/>
      <c r="E8" s="32" t="s">
        <v>5</v>
      </c>
      <c r="F8" s="32" t="s">
        <v>6</v>
      </c>
      <c r="G8" s="33" t="s">
        <v>5</v>
      </c>
      <c r="H8" s="34" t="s">
        <v>6</v>
      </c>
      <c r="I8" s="34" t="s">
        <v>10</v>
      </c>
      <c r="J8" s="34" t="s">
        <v>9</v>
      </c>
      <c r="K8" s="10"/>
    </row>
    <row r="9" spans="1:12" s="23" customFormat="1" ht="36.75" customHeight="1" x14ac:dyDescent="0.25">
      <c r="A9" s="14">
        <v>1</v>
      </c>
      <c r="B9" s="35" t="s">
        <v>18</v>
      </c>
      <c r="C9" s="36">
        <v>30000</v>
      </c>
      <c r="D9" s="37" t="s">
        <v>21</v>
      </c>
      <c r="E9" s="38">
        <v>50.2</v>
      </c>
      <c r="F9" s="15">
        <f t="shared" ref="F9:F11" si="0">C9*E9</f>
        <v>1506000</v>
      </c>
      <c r="G9" s="38">
        <v>51.29</v>
      </c>
      <c r="H9" s="15">
        <f t="shared" ref="H9:H11" si="1">C9*G9</f>
        <v>1538700</v>
      </c>
      <c r="I9" s="16">
        <f>MIN(E9:H9)</f>
        <v>50.2</v>
      </c>
      <c r="J9" s="16">
        <f>I9*C9</f>
        <v>1506000</v>
      </c>
      <c r="K9" s="10"/>
    </row>
    <row r="10" spans="1:12" s="23" customFormat="1" ht="36.75" customHeight="1" x14ac:dyDescent="0.25">
      <c r="A10" s="14">
        <v>2</v>
      </c>
      <c r="B10" s="35" t="s">
        <v>19</v>
      </c>
      <c r="C10" s="36">
        <v>50000</v>
      </c>
      <c r="D10" s="37" t="s">
        <v>21</v>
      </c>
      <c r="E10" s="38">
        <v>54.2</v>
      </c>
      <c r="F10" s="15">
        <f t="shared" si="0"/>
        <v>2710000</v>
      </c>
      <c r="G10" s="38">
        <v>55.29</v>
      </c>
      <c r="H10" s="15">
        <f t="shared" si="1"/>
        <v>2764500</v>
      </c>
      <c r="I10" s="16">
        <f t="shared" ref="I10:I11" si="2">MIN(E10:H10)</f>
        <v>54.2</v>
      </c>
      <c r="J10" s="16">
        <f t="shared" ref="J10:J11" si="3">I10*C10</f>
        <v>2710000</v>
      </c>
      <c r="K10" s="10"/>
    </row>
    <row r="11" spans="1:12" s="23" customFormat="1" ht="36.75" customHeight="1" x14ac:dyDescent="0.25">
      <c r="A11" s="14">
        <v>3</v>
      </c>
      <c r="B11" s="35" t="s">
        <v>20</v>
      </c>
      <c r="C11" s="36">
        <v>50000</v>
      </c>
      <c r="D11" s="37" t="s">
        <v>21</v>
      </c>
      <c r="E11" s="38">
        <v>59.9</v>
      </c>
      <c r="F11" s="15">
        <f t="shared" si="0"/>
        <v>2995000</v>
      </c>
      <c r="G11" s="38">
        <v>62</v>
      </c>
      <c r="H11" s="15">
        <f t="shared" si="1"/>
        <v>3100000</v>
      </c>
      <c r="I11" s="16">
        <f t="shared" si="2"/>
        <v>59.9</v>
      </c>
      <c r="J11" s="16">
        <f t="shared" si="3"/>
        <v>2995000</v>
      </c>
      <c r="K11" s="10"/>
    </row>
    <row r="12" spans="1:12" ht="27.75" customHeight="1" x14ac:dyDescent="0.25">
      <c r="A12" s="25"/>
      <c r="B12" s="26"/>
      <c r="C12" s="39">
        <f>SUM(C9:C11)</f>
        <v>130000</v>
      </c>
      <c r="D12" s="27"/>
      <c r="E12" s="28"/>
      <c r="F12" s="29">
        <f>SUM(F9:F11)</f>
        <v>7211000</v>
      </c>
      <c r="G12" s="28"/>
      <c r="H12" s="29">
        <f>SUM(H9:H11)</f>
        <v>7403200</v>
      </c>
      <c r="I12" s="30" t="s">
        <v>14</v>
      </c>
      <c r="J12" s="31">
        <f>SUM(J9:J11)</f>
        <v>7211000</v>
      </c>
      <c r="K12" s="11"/>
      <c r="L12" s="8"/>
    </row>
    <row r="13" spans="1:12" ht="14.25" customHeight="1" x14ac:dyDescent="0.25">
      <c r="A13" s="17"/>
      <c r="B13" s="18"/>
      <c r="C13" s="18"/>
      <c r="D13" s="18"/>
      <c r="E13" s="18"/>
      <c r="F13" s="19"/>
      <c r="G13" s="20"/>
      <c r="H13" s="21"/>
      <c r="I13" s="18"/>
      <c r="J13" s="22"/>
      <c r="K13" s="11"/>
      <c r="L13" s="8"/>
    </row>
    <row r="14" spans="1:12" ht="34.5" customHeight="1" x14ac:dyDescent="0.25">
      <c r="A14" s="56" t="s">
        <v>24</v>
      </c>
      <c r="B14" s="56"/>
      <c r="C14" s="56"/>
      <c r="D14" s="56"/>
      <c r="E14" s="56"/>
      <c r="F14" s="56"/>
      <c r="G14" s="56"/>
      <c r="H14" s="56"/>
      <c r="I14" s="56"/>
      <c r="J14" s="56"/>
      <c r="K14" s="11"/>
      <c r="L14" s="8"/>
    </row>
    <row r="15" spans="1:12" ht="48.75" customHeight="1" x14ac:dyDescent="0.25">
      <c r="A15" s="48" t="s">
        <v>8</v>
      </c>
      <c r="B15" s="48"/>
      <c r="C15" s="48"/>
      <c r="D15" s="48"/>
      <c r="E15" s="48"/>
      <c r="F15" s="48"/>
      <c r="G15" s="48"/>
      <c r="H15" s="48"/>
      <c r="I15" s="48"/>
      <c r="J15" s="48"/>
      <c r="K15" s="8"/>
      <c r="L15" s="8"/>
    </row>
    <row r="16" spans="1:12" ht="29.25" customHeight="1" x14ac:dyDescent="0.25">
      <c r="A16" s="48" t="s">
        <v>25</v>
      </c>
      <c r="B16" s="48"/>
      <c r="C16" s="48"/>
      <c r="D16" s="48"/>
      <c r="E16" s="48"/>
      <c r="F16" s="48"/>
      <c r="G16" s="48"/>
      <c r="H16" s="48"/>
      <c r="I16" s="48"/>
      <c r="J16" s="48"/>
      <c r="K16" s="8"/>
      <c r="L16" s="8"/>
    </row>
    <row r="17" spans="1:6" x14ac:dyDescent="0.25">
      <c r="A17" s="49" t="s">
        <v>4</v>
      </c>
      <c r="B17" s="49"/>
      <c r="C17" s="49"/>
      <c r="D17" s="49"/>
      <c r="E17" s="49"/>
      <c r="F17" s="49"/>
    </row>
  </sheetData>
  <mergeCells count="17">
    <mergeCell ref="A6:F6"/>
    <mergeCell ref="A15:J15"/>
    <mergeCell ref="A17:F17"/>
    <mergeCell ref="A7:A8"/>
    <mergeCell ref="E7:F7"/>
    <mergeCell ref="G7:H7"/>
    <mergeCell ref="D7:D8"/>
    <mergeCell ref="I7:J7"/>
    <mergeCell ref="A16:J16"/>
    <mergeCell ref="A14:J14"/>
    <mergeCell ref="B7:B8"/>
    <mergeCell ref="C7:C8"/>
    <mergeCell ref="A3:J3"/>
    <mergeCell ref="A5:J5"/>
    <mergeCell ref="I1:J1"/>
    <mergeCell ref="A4:J4"/>
    <mergeCell ref="A2:J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Губанова</dc:creator>
  <cp:lastModifiedBy>User</cp:lastModifiedBy>
  <cp:lastPrinted>2023-11-22T08:20:23Z</cp:lastPrinted>
  <dcterms:created xsi:type="dcterms:W3CDTF">2014-04-21T04:25:33Z</dcterms:created>
  <dcterms:modified xsi:type="dcterms:W3CDTF">2023-11-22T08:21:09Z</dcterms:modified>
</cp:coreProperties>
</file>